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13050"/>
  </bookViews>
  <sheets>
    <sheet name="续建项目" sheetId="3" r:id="rId1"/>
  </sheets>
  <definedNames>
    <definedName name="_xlnm.Print_Titles" localSheetId="0">续建项目!$4:$4</definedName>
  </definedNames>
  <calcPr calcId="125725" concurrentCalc="0"/>
</workbook>
</file>

<file path=xl/calcChain.xml><?xml version="1.0" encoding="utf-8"?>
<calcChain xmlns="http://schemas.openxmlformats.org/spreadsheetml/2006/main">
  <c r="G18" i="3"/>
  <c r="G15"/>
  <c r="G11"/>
  <c r="G79"/>
  <c r="G78"/>
  <c r="G77"/>
  <c r="G76"/>
  <c r="G75"/>
  <c r="G74"/>
  <c r="G73"/>
  <c r="F73"/>
  <c r="G72"/>
  <c r="G71"/>
  <c r="G70"/>
  <c r="G69"/>
  <c r="G68"/>
  <c r="G67"/>
  <c r="G66"/>
  <c r="G65"/>
  <c r="G64"/>
  <c r="G63"/>
  <c r="G62"/>
  <c r="G61"/>
  <c r="G60"/>
  <c r="F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F33"/>
  <c r="G32"/>
  <c r="G31"/>
  <c r="G30"/>
  <c r="G29"/>
  <c r="G28"/>
  <c r="G27"/>
  <c r="G26"/>
  <c r="G25"/>
  <c r="G24"/>
  <c r="G23"/>
  <c r="G22"/>
  <c r="G21"/>
  <c r="G20"/>
  <c r="G17"/>
  <c r="G16"/>
  <c r="G14"/>
  <c r="G13"/>
  <c r="G12"/>
  <c r="G10"/>
  <c r="G9"/>
  <c r="G8"/>
  <c r="G7"/>
  <c r="G6"/>
  <c r="F6"/>
  <c r="G5"/>
  <c r="F5"/>
</calcChain>
</file>

<file path=xl/sharedStrings.xml><?xml version="1.0" encoding="utf-8"?>
<sst xmlns="http://schemas.openxmlformats.org/spreadsheetml/2006/main" count="388" uniqueCount="236">
  <si>
    <t>附件：</t>
  </si>
  <si>
    <t>示范区2018年1-3月份续建重点项目进展情况汇总表</t>
  </si>
  <si>
    <t>单位：万元</t>
  </si>
  <si>
    <t>序号</t>
  </si>
  <si>
    <t>项目名称</t>
  </si>
  <si>
    <t>投资主体</t>
  </si>
  <si>
    <t>责任部门</t>
  </si>
  <si>
    <t>2018年年度计划投资</t>
  </si>
  <si>
    <t>1-3月份完成投资</t>
  </si>
  <si>
    <t>工程形象进度</t>
  </si>
  <si>
    <t>项目建设中存在的问题及未开工原因</t>
  </si>
  <si>
    <t>开复  工情况</t>
  </si>
  <si>
    <t>续建项目（70个）</t>
  </si>
  <si>
    <t>（一）</t>
  </si>
  <si>
    <t>产业发展项目（26个）</t>
  </si>
  <si>
    <t>杨凌医药生产基地项目</t>
  </si>
  <si>
    <t>陕西东科制药有限责任公司</t>
  </si>
  <si>
    <t>经贸和安监局、招商和投资服务局</t>
  </si>
  <si>
    <t>前处理及药材库房、提取车间、制剂楼、仓库楼主体建成，进行室内外装修；污水处理站、动力中心、办公楼、宿舍楼主体施工。</t>
  </si>
  <si>
    <t>复工</t>
  </si>
  <si>
    <t>步长医药工业园项目</t>
  </si>
  <si>
    <t>陕西步长集团</t>
  </si>
  <si>
    <t>招商和投资服务局</t>
  </si>
  <si>
    <t>中药部分设备安装完毕。化药部分综合制剂楼一主体封顶，综合制剂楼二、制剂三主体施工。</t>
  </si>
  <si>
    <t>LNG扩能项目</t>
  </si>
  <si>
    <t>陕西液化天然气投资发展有限公司</t>
  </si>
  <si>
    <t>北半部分的气化装置的土建、设备安装、电气仪表及相关的外管廊、工艺管道等专业内容全部安装调试完成，并已顺利投产；南半部分储罐设计已完成，进行地勘工作。设备采购合同已经签订。</t>
  </si>
  <si>
    <t>四达机械制造项目</t>
  </si>
  <si>
    <t>国营四达机械制造公司</t>
  </si>
  <si>
    <t>招商和投资服务局　</t>
  </si>
  <si>
    <t>307、308、309厂房主体施工。设备采购已经启动。</t>
  </si>
  <si>
    <t>嘉禾药业中药纳米和微生物制剂项目</t>
  </si>
  <si>
    <t>陕西嘉禾药业有限公司</t>
  </si>
  <si>
    <t>1号库屋面钢梁完成，准备进行防火涂料以及维护砌体；2号库基础砌砖钢筋模板完成。</t>
  </si>
  <si>
    <t>嘉禾药业原料药生产项目</t>
  </si>
  <si>
    <t>缠绕型柔性内绝热层复合材料与精密橡塑制品项目</t>
  </si>
  <si>
    <t>咸阳宏普化工有限公司</t>
  </si>
  <si>
    <t>厂房钢结构主体施工。</t>
  </si>
  <si>
    <t>设施农业模块集成技术产业化基地项目</t>
  </si>
  <si>
    <t>陕西泥湾稻谷农业科技公司</t>
  </si>
  <si>
    <t>桩基础施工现已完成，正在等待相关检测部门出具验桩报告。</t>
  </si>
  <si>
    <t>新型节能建材基地项目</t>
  </si>
  <si>
    <t>陕西天元鸿图置业有限公司</t>
  </si>
  <si>
    <t>1号厂房基础土建开挖。</t>
  </si>
  <si>
    <t>关中酒生产加工基地项目</t>
  </si>
  <si>
    <t>陕西省关中酒有限公司</t>
  </si>
  <si>
    <t>办公楼主体完工，屋顶防水，保温完工；灌装车间玻璃门窗安装完毕；酿造车间基础施工。</t>
  </si>
  <si>
    <t>甲方与施工企业之间存在纠纷，目前正在协商解除合同，另外寻找工队。</t>
  </si>
  <si>
    <t>未复工</t>
  </si>
  <si>
    <t>农产品加工贸易示范园企业加速器项目</t>
  </si>
  <si>
    <t>工业园区公司</t>
  </si>
  <si>
    <t>2栋厂房正在进行桩基施工；1栋厂房正在进行灰土基础施工；2栋厂房正在进行钢结构安装；2栋厂房正在进行楼层板混凝土浇筑；设备中心正在进行桩基施工；实验楼正在进行2层顶东段楼板支护。</t>
  </si>
  <si>
    <t>富海工业园标准化厂房项目</t>
  </si>
  <si>
    <t>富海工业园A2-1已完成基础施工，A2-2综合楼正在进行基础梁钢筋绑扎；标准化厂房C5正在进行灰土回填施工，C6基础开挖完成，C7正在进行钢结构安装完成一半。</t>
  </si>
  <si>
    <t>天然功能性食品添加剂与天然化妆品原料生产线项目</t>
  </si>
  <si>
    <t>陕西华泰生物精细化工有限公司</t>
  </si>
  <si>
    <t>厂房装修完毕，正在进行生产线建设。</t>
  </si>
  <si>
    <t>汽车V带、隧道专用止水带生产项目</t>
  </si>
  <si>
    <t>陕西格鲁特橡胶有限公司</t>
  </si>
  <si>
    <t>种子产业园研发聚集区种子大厦项目</t>
  </si>
  <si>
    <t>农业园区公司</t>
  </si>
  <si>
    <t>完成基础桩施工检测、桩间土清理及基槽验收，进行地下室集水坑施工。</t>
  </si>
  <si>
    <t>兴平路（杨凌大道—博学路段）为种子大厦项目主要交通道路，现兴平路东西两侧用地约有66户未完成拆迁，无法实现通车，影响种子大厦项目后期投用。</t>
  </si>
  <si>
    <t>农产品综合批发市场（种子园会展交易区）项目</t>
  </si>
  <si>
    <t>完成项目A区主体工程建设，进行室外总工程地面垫层施工；完成项目A区配套发电机组安装，进行配套电梯安装；完成C区初步施工图设计，待拆迁完成后启动相关建设工作。</t>
  </si>
  <si>
    <t>项目主要交通道路种子路及麦香街用地约有101户民宅未完成拆迁，无法通车，影响项目投用。另外，项目C区工程约有43户民宅未完成拆迁，C区工程建设无法开展。</t>
  </si>
  <si>
    <t>金刚线锯二期项目</t>
  </si>
  <si>
    <t>杨凌美畅新材料有限公司</t>
  </si>
  <si>
    <t>改造原有库房6000平方米，并安装20条生产线。</t>
  </si>
  <si>
    <t>高效金刚线生产项目</t>
  </si>
  <si>
    <t>杨凌美畅科技有限公司</t>
  </si>
  <si>
    <t>完成B14、B16厂房装修改造，并安装70条生产线。</t>
  </si>
  <si>
    <t>建筑垃圾综合处理及利用生产线项目</t>
  </si>
  <si>
    <t>城投公司</t>
  </si>
  <si>
    <t>进行制砖厂房钢结构安装；进行厂区平整工作；进行室外道路及管网施工。</t>
  </si>
  <si>
    <t>进行制砖厂房钢结构安装。</t>
  </si>
  <si>
    <t>兽药研发和生产项目</t>
  </si>
  <si>
    <t>华秦源（杨凌）生物科技有限公司</t>
  </si>
  <si>
    <t>国土局</t>
  </si>
  <si>
    <t>2幢钢结构厂房已完成主体施工，正在采购设备和室内工程。</t>
  </si>
  <si>
    <t>陕西果业高新技术产业示范园项目</t>
  </si>
  <si>
    <t>陕西果业集团</t>
  </si>
  <si>
    <t>农业局</t>
  </si>
  <si>
    <t>精细化生产车间三四层拆除模版，设备制造车间门窗安装和地面处理。</t>
  </si>
  <si>
    <t>农康年产5000台大型拖拉机项目</t>
  </si>
  <si>
    <t>杨凌农康拖拉机制造有限公司</t>
  </si>
  <si>
    <t>完成全部建筑物建设工程，车间设备安装到位，办公楼装修完毕。农业部部级推广鉴定正在进行，预计二季度可登目录。</t>
  </si>
  <si>
    <t>牡丹文化产业园建设项目</t>
  </si>
  <si>
    <t>杨凌富邦生物科技有限公司</t>
  </si>
  <si>
    <t>杨陵区政府</t>
  </si>
  <si>
    <t>南北两区域的主干道路路基建设全面开始施工: 已完成水利管道预埋点，展示大厅主体正在建设。</t>
  </si>
  <si>
    <t>日用消毒液生产项目</t>
  </si>
  <si>
    <t>西安恒昕物资有限公司</t>
  </si>
  <si>
    <t>办公楼内部装修，标准化厂房正在施工建设。</t>
  </si>
  <si>
    <t>盘活项目，需示范区规划局完善建筑物规划建设手续。</t>
  </si>
  <si>
    <t>农业生态循环经济产业链项目</t>
  </si>
  <si>
    <t>杨凌金麒麟生物科技有限公司</t>
  </si>
  <si>
    <t>两个地基打桩。</t>
  </si>
  <si>
    <t>莫桑比克农业园项目</t>
  </si>
  <si>
    <t>万宝非洲农业发展有限公司</t>
  </si>
  <si>
    <t>自贸办</t>
  </si>
  <si>
    <t>全面开工建设。截止3月底项目已完成有效种植 3.2 万亩；完成施肥、除草剂喷洒等田间管理 3.2 万亩；正在办理种子、水泵、插秧机等清关工作。</t>
  </si>
  <si>
    <t>（二）</t>
  </si>
  <si>
    <t>社会事业及民生工程（26个）</t>
  </si>
  <si>
    <t>公用型保税仓库项目</t>
  </si>
  <si>
    <t>经贸和安监局</t>
  </si>
  <si>
    <t>保税仓库基础设施及钢结构建设完成。</t>
  </si>
  <si>
    <t>杨凌自贸大厦项目</t>
  </si>
  <si>
    <t xml:space="preserve">裙楼二区、三区基础防水、防水保护层施工；联系测绘单位，完成二区、三区基础验线；筏板钢筋加工，钢筋绑扎；塔楼基础降水方案经专家现场踏勘分析，最终确定实施方案。         </t>
  </si>
  <si>
    <t>杨凌文化综合体项目</t>
  </si>
  <si>
    <t>文广新局、工会、住建局</t>
  </si>
  <si>
    <t>北段二层主体框柱钢筋、满堂架搭设完，梁板模板完成50%；中段一层主体框柱钢筋绑扎完成；南段地下室部分模板拆除完成，剩余部分地下室顶板模板完成，梁板钢筋绑扎80%。</t>
  </si>
  <si>
    <t>金融大厦项目</t>
  </si>
  <si>
    <t>7-9层公共部分及室内装修完成，货梯安装完成，消防竣工初验收。</t>
  </si>
  <si>
    <t>示范区风情街项目</t>
  </si>
  <si>
    <t xml:space="preserve">室扶梯扶手安装完成，南侧自来水管网连接，地下车库排水沟篦子完成，2#、3#楼走廊伸缩缝处理完成。                                           </t>
  </si>
  <si>
    <t>博学嘉苑项目</t>
  </si>
  <si>
    <t>8#、12#楼地下室库房电气预埋施工完成；2#、4#楼地下室库房抹灰施工完成。</t>
  </si>
  <si>
    <t>人才公寓项目</t>
  </si>
  <si>
    <t>10#、14#、18#、21#楼水电安装完成36%，电梯安装完成16%；西侧地库安装完成25%,19#、20#楼单元出入口提升方案样板施工。</t>
  </si>
  <si>
    <t>阳光二期项目</t>
  </si>
  <si>
    <t>进行征地拆迁。</t>
  </si>
  <si>
    <t>示范区党工委党校建设项目</t>
  </si>
  <si>
    <t>党校</t>
  </si>
  <si>
    <t>综合教学楼西段、中段二层主体施工；综合教学楼东段一层砼浇筑完成，二层主体施工；东、西公寓楼基础外围土方回填完，公寓楼一层主体梁板模板完成70%。</t>
  </si>
  <si>
    <t>丝路农业展示园项目</t>
  </si>
  <si>
    <t>完成项目1#楼工程主体及二次结构施工，进行外墙干挂石材钢架施工。</t>
  </si>
  <si>
    <t>项目规划手续因项目选址用地性质违反示范区城乡总体规划，无法审批。</t>
  </si>
  <si>
    <t>现代农业创意与研发设计基地项目</t>
  </si>
  <si>
    <t>创新创业园公司</t>
  </si>
  <si>
    <t>现进行室内砌墙、安装工程，设备用房基坑回填。</t>
  </si>
  <si>
    <t>杨凌网球运动中心项目</t>
  </si>
  <si>
    <t>展览局</t>
  </si>
  <si>
    <t>中心网球场主体结构拆模完成100%，回填土完成10%；网球馆二次结构完成30%，钢网架材料进场完成50%，回填土完成20%；综合服务楼屋面结构拆模完成95%，防水完成100%，回填土完成15%。</t>
  </si>
  <si>
    <t>项目用地东北角临建二层小楼尚未拆除,地下停车场及足球场施工已滞后了177天。</t>
  </si>
  <si>
    <t>古邰国遗址公园项目</t>
  </si>
  <si>
    <t>文物局</t>
  </si>
  <si>
    <t>杨凌中国农业历史博物馆，正在搭建临舍和临时道路硬化。</t>
  </si>
  <si>
    <t>项目建设地块内附着物还没有清理结束。（苗木、房屋和一座移动通信信号发射塔）</t>
  </si>
  <si>
    <t>西北农林科技大学建设项目</t>
  </si>
  <si>
    <t>西北农林科技大学</t>
  </si>
  <si>
    <t>南校区实验幼儿园、北校区实验动物中心均已主体封顶。</t>
  </si>
  <si>
    <t>农民发展学院建设项目</t>
  </si>
  <si>
    <t>科技局</t>
  </si>
  <si>
    <t>完成了施工图设计，正在进行平面图审批。</t>
  </si>
  <si>
    <t>前期报件审批尚未完成，资金落实还没到位。</t>
  </si>
  <si>
    <t>杨凌行知小学项目</t>
  </si>
  <si>
    <t>陕西行知补习学校</t>
  </si>
  <si>
    <t>教育局</t>
  </si>
  <si>
    <t>5幢教学综合楼己封底,正在进行粉刷。餐厅正在建设。</t>
  </si>
  <si>
    <t>陕西省杨凌监狱项目</t>
  </si>
  <si>
    <t>陕西省杨凌监狱筹建处</t>
  </si>
  <si>
    <t>司法局</t>
  </si>
  <si>
    <t xml:space="preserve">杨凌监狱一、二期工程已经完工；三期工程已进入安装阶段目前正在外墙面粉刷，内瓷片粘贴，室外官网、道路、广场的铺设；绿化、信息化等3个标段已完成资格预审，目前等待调整后的设计图纸；天然气、电梯及武警厨房3个标段招投标工作正在制作清单及拦标价。
</t>
  </si>
  <si>
    <t>需协调解决项目雨水、污水排放问题</t>
  </si>
  <si>
    <t>杨凌监狱警察训练综合服务中心建设项目</t>
  </si>
  <si>
    <t>杨凌监狱警察训练综合服务中心4#楼工程主体已经竣工，进入安装阶段。1#楼、2#楼、3#楼、5#楼及地下车库已于3月16日进行开工仪式，近期个别项目部正在接临水、临电布置临时设施等开工前的准备工作。</t>
  </si>
  <si>
    <t>公安系统配套基础设施建设项目</t>
  </si>
  <si>
    <t>公安局</t>
  </si>
  <si>
    <t>基础施工。</t>
  </si>
  <si>
    <t>城市生活垃圾综合处理项目</t>
  </si>
  <si>
    <t>陕西能源集团</t>
  </si>
  <si>
    <t>住建局</t>
  </si>
  <si>
    <t>完成场内土方平衡、地勘等设备招标完成。</t>
  </si>
  <si>
    <t>杨凌防洪渠排污治污项目</t>
  </si>
  <si>
    <t>江苏省宜兴市华都绿色工程集团公司</t>
  </si>
  <si>
    <t>环保局</t>
  </si>
  <si>
    <t>对场地进行平整，部分设备进行前期采购，同时对部分改造设施进行排水清理。</t>
  </si>
  <si>
    <t>园林杨凌建设项目</t>
  </si>
  <si>
    <t>杨陵城管分局</t>
  </si>
  <si>
    <t>已完成城区道路绿化、补栽，后稷公园提升改造全面开工。</t>
  </si>
  <si>
    <t>杨凌示范型养老服务中心建设项目</t>
  </si>
  <si>
    <t>杨陵区城投公司</t>
  </si>
  <si>
    <t>康复楼主体建成，正在安装消防管道，木工构造柱支模，屋顶挂瓦和内外粉刷。</t>
  </si>
  <si>
    <t>现代农业精准扶贫示范园建设项目</t>
  </si>
  <si>
    <t>杨陵区农投公司</t>
  </si>
  <si>
    <t>农机车库、智能温室及生态餐厅布局规划已经完成，园区排水明渠整修已经开始，管理中心沉淀池规划和选址已经完成。</t>
  </si>
  <si>
    <t>以色列政府贷款节水项目</t>
  </si>
  <si>
    <t>杨陵区农发办</t>
  </si>
  <si>
    <t>完成节水示范500亩。</t>
  </si>
  <si>
    <t>“十里陵湾”农业文化旅游体验区建设项目</t>
  </si>
  <si>
    <t>正在绿化植树。</t>
  </si>
  <si>
    <t>（三）</t>
  </si>
  <si>
    <t>基础设施（12个）</t>
  </si>
  <si>
    <t>扶杨眉一级公路项目</t>
  </si>
  <si>
    <t>交通局</t>
  </si>
  <si>
    <t>D标完成箱梁架设，B标跨铁路转体桥完成施工，拆迁完成8户，跨西宝高速开始桩基施工。</t>
  </si>
  <si>
    <t>杨凌大道渭河大桥项目</t>
  </si>
  <si>
    <t>完成桩基30个，墩柱16个，桩系梁完成8个，柱系梁完成2个。路基备料完成20万立方。</t>
  </si>
  <si>
    <t>地下综合管廊项目</t>
  </si>
  <si>
    <t>住建局、城投公司</t>
  </si>
  <si>
    <t>农科路管廊：农科路管廊侧墙回填土完成；农科路控制中心土方回填、垫层完成；                                      
北干渠路管廊：北干渠路管廊墙钢筋绑扎完成； 北干渠路管廊墙体模板安装完成。北干渠路与农科路交叉路段施工。</t>
  </si>
  <si>
    <t>永安路（杨凌大道-民乐路）段因西农三站基地搬迁问题道路施工暂停，项目无法正常开展需协调；高研路道路建设及拆迁工作均未开展，导致目前项目无法正常开展需协调。</t>
  </si>
  <si>
    <t>杨凌自贸片区路网项目</t>
  </si>
  <si>
    <t>有邰路完成路基，自贸区东路管道、路床施工。</t>
  </si>
  <si>
    <t>自贸东路法禧村拆迁慢、自贸西路西农三站需拆迁、民乐路石家村征地未开始。</t>
  </si>
  <si>
    <t>渭惠渠城区段综合治理项目</t>
  </si>
  <si>
    <t>农科铭园公园东侧排水素土层施工。进行工程出入车辆硬化便道及冲洗设施施工，东侧小广场沙砾石垫层施工，协调新华水务公司接水，协调揉谷镇政府推地。完成d区小广场沙砾石及混凝土垫层施工养护，协调水云专线高压杆本周内完成迁移工作，协调落兽村推地，进行东侧c区场地园路基础施工，微地形施工。</t>
  </si>
  <si>
    <t>农科铭园西侧揉谷镇下落兽村约40亩耕地（猕猴桃地）未征收、清理；农科铭园施工范围内上落兽村油脂厂未拆除。</t>
  </si>
  <si>
    <t>高干渠城区段综合治理及防护工程</t>
  </si>
  <si>
    <t>完成公厕门前剩余石材铺设，进行农科路以西绿化苗木栽植。</t>
  </si>
  <si>
    <t>杨凌示范区水系连通水生态修复工程</t>
  </si>
  <si>
    <t>湖心素土回填5000m³、土方开挖9000m³、土工膜铺设3000㎡；观景台加固泥浆外运100m³。北干渠人行道拆除240㎡；东观景台北侧铺装区素方、灰土回填压实及湖区北侧微地形回填7000m³,灰土回填3700㎡。</t>
  </si>
  <si>
    <t>湖体北侧（上落兽四组）一座明坟、湖体南侧（上落兽五组）明坟未迁移；湖体东南角坎下树苗等地面附着物未清理。</t>
  </si>
  <si>
    <t>西片区雨水收集及调蓄工程</t>
  </si>
  <si>
    <t xml:space="preserve">完成仪表自控合同会签工作；完成调蓄池后浇带及导流墙模板拆除工作；按水务局要求对堤防稳定性分析报告进行修改；进行施工招标准备工作；进行调蓄池主体验收准备工作。
</t>
  </si>
  <si>
    <t>市政道路建设项目</t>
  </si>
  <si>
    <t>城南路：进行绿化苗木招标采购；南滨二路：施工准备中；神果路：完成车辆出入冲洗设备安装，完成场地立即外运；政府东路：协调大寨街道办进行地面附着物的清理；滨河西路：协调土地置换问题；滨河路：完成约100米雨水箱涵沟槽开挖，混凝土垫层浇筑。完成电力沟道开挖，雨水箱涵底板钢筋绑扎及混凝土浇筑。完成电力沟道垫层、箱涵混凝土施工；五星路：协调李台街办拆迁。</t>
  </si>
  <si>
    <t>滨河路：该项目1200米揉谷镇范围约81亩土地未征收。水运西路-杨凌大道段宝鸡旭升公司苗木影响施工。</t>
  </si>
  <si>
    <t>杨凌示范区第二污水处理厂工程（一期）</t>
  </si>
  <si>
    <t>完成污泥脱水机房填充墙施工；进行室外阀门井垫层施工；进行综合办公楼、鼓风机房及变配电室、工种工房及水源热泵机房屋面防水施工；进行综合办公楼、鼓风机房及变配电室、加氯加药间内墙抹灰工作；进行出水提升泵房基础土方开挖工作。</t>
  </si>
  <si>
    <t>城市运动公园建设项目</t>
  </si>
  <si>
    <t>洪璋路完成130米水稳施工、主路道牙铺设、人行道道牙铺设，混凝土垫层施工及人行道透水砖铺设。</t>
  </si>
  <si>
    <t>需协调解决项目用地问题。</t>
  </si>
  <si>
    <t>农产品加工贸易园基础设施建设项目</t>
  </si>
  <si>
    <t>兴杨路东延市政工程完成污水管网闭水试验；北干渠路（新桥路-东新路）市政工程已开始雨水管网顶管施工；东新路（杨扶路-孟杨路）800米段正在进行北段的深基坑路基回填施工。</t>
  </si>
  <si>
    <t>（四）</t>
  </si>
  <si>
    <t>房地产项目（6个）</t>
  </si>
  <si>
    <t>杨凌恒大城项目</t>
  </si>
  <si>
    <t>耀泽四海房地产公司</t>
  </si>
  <si>
    <t>二期16、17、18、19号楼及地下车库安装工程和装修已完工。三期22-24号楼主体封顶，正在进行室内外装修。</t>
  </si>
  <si>
    <t>田园新都市项目</t>
  </si>
  <si>
    <t>宝鸡高力房产公司</t>
  </si>
  <si>
    <t>20号楼主体已经封顶；21号楼主体23层；19号楼填充墙全部砌筑完，内墙抹灰完成16层；30号楼开始砌填充墙。</t>
  </si>
  <si>
    <t>棠樾湖居项目</t>
  </si>
  <si>
    <t>天元地产</t>
  </si>
  <si>
    <t>酒店主体封顶、室内外安装。</t>
  </si>
  <si>
    <t>沁园春·居项目</t>
  </si>
  <si>
    <t>杨凌广通房地产开发公司</t>
  </si>
  <si>
    <t>项目一期2、3、8号楼已交付， 1、4、6号楼毛坯房已交付，精装房正在进行装修；5、7、9号楼主体封顶。</t>
  </si>
  <si>
    <t>玉祥雅典名城项目</t>
  </si>
  <si>
    <t>玉祥地产</t>
  </si>
  <si>
    <t>5号楼主体8层；6、10号楼主体封顶；11号楼主体16层；8号楼二次结构。</t>
  </si>
  <si>
    <t>高端住宅社区建设项目（农科·铭座）</t>
  </si>
  <si>
    <t xml:space="preserve">1、综合楼：外墙石材防护完成；一层门厅以东水电、消防、喷淋安装17号完成，二、三、层及屋面室内抹灰完成80％；2、样板区：A1#楼素土回填，验槽，A2#楼基坑开挖完成70%；A8、A9#楼内墙、外墙抹灰施工完成80%，南侧挂石材完成，北侧地下室外墙防水施工完成，回填完成70%；A8#楼外墙保温施工完成；A4#、A6#楼屋面防水施工完成，车库部分外墙防水施工完成；A7#、A10#楼屋面挂瓦条，水顺条施工完成90%。                                                  </t>
  </si>
  <si>
    <t>占年度投资计划比例</t>
    <phoneticPr fontId="9" type="noConversion"/>
  </si>
</sst>
</file>

<file path=xl/styles.xml><?xml version="1.0" encoding="utf-8"?>
<styleSheet xmlns="http://schemas.openxmlformats.org/spreadsheetml/2006/main">
  <numFmts count="1">
    <numFmt numFmtId="177" formatCode="0_ "/>
  </numFmts>
  <fonts count="10">
    <font>
      <sz val="11"/>
      <color theme="1"/>
      <name val="等线"/>
      <charset val="134"/>
    </font>
    <font>
      <b/>
      <sz val="10"/>
      <name val="等线"/>
      <charset val="134"/>
    </font>
    <font>
      <b/>
      <sz val="11"/>
      <name val="等线"/>
      <charset val="134"/>
    </font>
    <font>
      <sz val="11"/>
      <name val="等线"/>
      <charset val="134"/>
    </font>
    <font>
      <b/>
      <sz val="24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9"/>
  <sheetViews>
    <sheetView tabSelected="1" topLeftCell="A10" workbookViewId="0">
      <selection activeCell="E79" sqref="E79"/>
    </sheetView>
  </sheetViews>
  <sheetFormatPr defaultColWidth="9" defaultRowHeight="13.5"/>
  <cols>
    <col min="1" max="1" width="7.625" style="3" customWidth="1"/>
    <col min="2" max="2" width="16.625" style="3" customWidth="1"/>
    <col min="3" max="3" width="15.75" style="21" customWidth="1"/>
    <col min="4" max="4" width="15.875" style="4" customWidth="1"/>
    <col min="5" max="5" width="8.375" style="3" customWidth="1"/>
    <col min="6" max="7" width="8.625" style="3" customWidth="1"/>
    <col min="8" max="8" width="24.125" style="3" customWidth="1"/>
    <col min="9" max="9" width="20.375" style="3" customWidth="1"/>
    <col min="10" max="10" width="8" style="4" customWidth="1"/>
    <col min="11" max="16384" width="9" style="3"/>
  </cols>
  <sheetData>
    <row r="1" spans="1:10" ht="18" customHeight="1">
      <c r="A1" s="20" t="s">
        <v>0</v>
      </c>
    </row>
    <row r="2" spans="1:10" ht="45.9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6.1" customHeight="1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8"/>
    </row>
    <row r="4" spans="1:10" ht="53.1" customHeight="1">
      <c r="A4" s="5" t="s">
        <v>3</v>
      </c>
      <c r="B4" s="5" t="s">
        <v>4</v>
      </c>
      <c r="C4" s="6" t="s">
        <v>5</v>
      </c>
      <c r="D4" s="5" t="s">
        <v>6</v>
      </c>
      <c r="E4" s="5" t="s">
        <v>7</v>
      </c>
      <c r="F4" s="5" t="s">
        <v>8</v>
      </c>
      <c r="G4" s="5" t="s">
        <v>235</v>
      </c>
      <c r="H4" s="5" t="s">
        <v>9</v>
      </c>
      <c r="I4" s="5" t="s">
        <v>10</v>
      </c>
      <c r="J4" s="5" t="s">
        <v>11</v>
      </c>
    </row>
    <row r="5" spans="1:10" s="1" customFormat="1" ht="36" customHeight="1">
      <c r="A5" s="5"/>
      <c r="B5" s="6" t="s">
        <v>12</v>
      </c>
      <c r="C5" s="6"/>
      <c r="D5" s="5"/>
      <c r="E5" s="7">
        <v>577153</v>
      </c>
      <c r="F5" s="8">
        <f>SUM(F6,F33,F60,F73)</f>
        <v>121280.7</v>
      </c>
      <c r="G5" s="9">
        <f>F5/E5</f>
        <v>0.21013613374616399</v>
      </c>
      <c r="H5" s="6"/>
      <c r="I5" s="6"/>
      <c r="J5" s="5"/>
    </row>
    <row r="6" spans="1:10" s="1" customFormat="1" ht="36" customHeight="1">
      <c r="A6" s="5" t="s">
        <v>13</v>
      </c>
      <c r="B6" s="6" t="s">
        <v>14</v>
      </c>
      <c r="C6" s="6"/>
      <c r="D6" s="5"/>
      <c r="E6" s="7">
        <v>191556</v>
      </c>
      <c r="F6" s="8">
        <f>SUM(F7:F32)</f>
        <v>51918</v>
      </c>
      <c r="G6" s="9">
        <f t="shared" ref="G6:G37" si="0">F6/E6</f>
        <v>0.271033013844515</v>
      </c>
      <c r="H6" s="6"/>
      <c r="I6" s="6"/>
      <c r="J6" s="5"/>
    </row>
    <row r="7" spans="1:10" ht="82.5" customHeight="1">
      <c r="A7" s="10">
        <v>1</v>
      </c>
      <c r="B7" s="11" t="s">
        <v>15</v>
      </c>
      <c r="C7" s="11" t="s">
        <v>16</v>
      </c>
      <c r="D7" s="10" t="s">
        <v>17</v>
      </c>
      <c r="E7" s="12">
        <v>24000</v>
      </c>
      <c r="F7" s="13">
        <v>6000</v>
      </c>
      <c r="G7" s="19">
        <f t="shared" si="0"/>
        <v>0.25</v>
      </c>
      <c r="H7" s="11" t="s">
        <v>18</v>
      </c>
      <c r="I7" s="11"/>
      <c r="J7" s="10" t="s">
        <v>19</v>
      </c>
    </row>
    <row r="8" spans="1:10" ht="69.75" customHeight="1">
      <c r="A8" s="10">
        <v>2</v>
      </c>
      <c r="B8" s="11" t="s">
        <v>20</v>
      </c>
      <c r="C8" s="10" t="s">
        <v>21</v>
      </c>
      <c r="D8" s="10" t="s">
        <v>22</v>
      </c>
      <c r="E8" s="12">
        <v>5000</v>
      </c>
      <c r="F8" s="13">
        <v>5000</v>
      </c>
      <c r="G8" s="19">
        <f t="shared" si="0"/>
        <v>1</v>
      </c>
      <c r="H8" s="11" t="s">
        <v>23</v>
      </c>
      <c r="I8" s="11"/>
      <c r="J8" s="10" t="s">
        <v>19</v>
      </c>
    </row>
    <row r="9" spans="1:10" ht="114.75" customHeight="1">
      <c r="A9" s="10">
        <v>3</v>
      </c>
      <c r="B9" s="11" t="s">
        <v>24</v>
      </c>
      <c r="C9" s="11" t="s">
        <v>25</v>
      </c>
      <c r="D9" s="10" t="s">
        <v>22</v>
      </c>
      <c r="E9" s="12">
        <v>15000</v>
      </c>
      <c r="F9" s="13">
        <v>2070</v>
      </c>
      <c r="G9" s="19">
        <f t="shared" si="0"/>
        <v>0.13800000000000001</v>
      </c>
      <c r="H9" s="11" t="s">
        <v>26</v>
      </c>
      <c r="I9" s="11"/>
      <c r="J9" s="10" t="s">
        <v>19</v>
      </c>
    </row>
    <row r="10" spans="1:10" ht="46.5" customHeight="1">
      <c r="A10" s="10">
        <v>4</v>
      </c>
      <c r="B10" s="11" t="s">
        <v>27</v>
      </c>
      <c r="C10" s="11" t="s">
        <v>28</v>
      </c>
      <c r="D10" s="10" t="s">
        <v>29</v>
      </c>
      <c r="E10" s="12">
        <v>5000</v>
      </c>
      <c r="F10" s="13">
        <v>3000</v>
      </c>
      <c r="G10" s="19">
        <f t="shared" si="0"/>
        <v>0.6</v>
      </c>
      <c r="H10" s="11" t="s">
        <v>30</v>
      </c>
      <c r="I10" s="11"/>
      <c r="J10" s="10" t="s">
        <v>19</v>
      </c>
    </row>
    <row r="11" spans="1:10" ht="58.5" customHeight="1">
      <c r="A11" s="10">
        <v>5</v>
      </c>
      <c r="B11" s="11" t="s">
        <v>31</v>
      </c>
      <c r="C11" s="11" t="s">
        <v>32</v>
      </c>
      <c r="D11" s="10" t="s">
        <v>22</v>
      </c>
      <c r="E11" s="12">
        <v>5000</v>
      </c>
      <c r="F11" s="13">
        <v>675</v>
      </c>
      <c r="G11" s="19">
        <f>F11/E11</f>
        <v>0.13500000000000001</v>
      </c>
      <c r="H11" s="11" t="s">
        <v>33</v>
      </c>
      <c r="I11" s="11"/>
      <c r="J11" s="10" t="s">
        <v>19</v>
      </c>
    </row>
    <row r="12" spans="1:10" ht="61.5" customHeight="1">
      <c r="A12" s="10">
        <v>6</v>
      </c>
      <c r="B12" s="11" t="s">
        <v>34</v>
      </c>
      <c r="C12" s="11" t="s">
        <v>32</v>
      </c>
      <c r="D12" s="10" t="s">
        <v>22</v>
      </c>
      <c r="E12" s="12">
        <v>5000</v>
      </c>
      <c r="F12" s="13">
        <v>580</v>
      </c>
      <c r="G12" s="19">
        <f t="shared" si="0"/>
        <v>0.11600000000000001</v>
      </c>
      <c r="H12" s="11" t="s">
        <v>33</v>
      </c>
      <c r="I12" s="11"/>
      <c r="J12" s="10" t="s">
        <v>19</v>
      </c>
    </row>
    <row r="13" spans="1:10" ht="53.1" customHeight="1">
      <c r="A13" s="10">
        <v>7</v>
      </c>
      <c r="B13" s="11" t="s">
        <v>35</v>
      </c>
      <c r="C13" s="11" t="s">
        <v>36</v>
      </c>
      <c r="D13" s="10" t="s">
        <v>22</v>
      </c>
      <c r="E13" s="12">
        <v>5500</v>
      </c>
      <c r="F13" s="13">
        <v>700</v>
      </c>
      <c r="G13" s="19">
        <f t="shared" si="0"/>
        <v>0.12727272727272701</v>
      </c>
      <c r="H13" s="11" t="s">
        <v>37</v>
      </c>
      <c r="I13" s="11"/>
      <c r="J13" s="10" t="s">
        <v>19</v>
      </c>
    </row>
    <row r="14" spans="1:10" ht="48" customHeight="1">
      <c r="A14" s="10">
        <v>8</v>
      </c>
      <c r="B14" s="11" t="s">
        <v>38</v>
      </c>
      <c r="C14" s="11" t="s">
        <v>39</v>
      </c>
      <c r="D14" s="10" t="s">
        <v>22</v>
      </c>
      <c r="E14" s="12">
        <v>3000</v>
      </c>
      <c r="F14" s="13">
        <v>500</v>
      </c>
      <c r="G14" s="19">
        <f t="shared" si="0"/>
        <v>0.16666666666666699</v>
      </c>
      <c r="H14" s="11" t="s">
        <v>40</v>
      </c>
      <c r="I14" s="11"/>
      <c r="J14" s="10" t="s">
        <v>19</v>
      </c>
    </row>
    <row r="15" spans="1:10" ht="45" customHeight="1">
      <c r="A15" s="10">
        <v>9</v>
      </c>
      <c r="B15" s="11" t="s">
        <v>41</v>
      </c>
      <c r="C15" s="11" t="s">
        <v>42</v>
      </c>
      <c r="D15" s="10" t="s">
        <v>22</v>
      </c>
      <c r="E15" s="12">
        <v>3000</v>
      </c>
      <c r="F15" s="13">
        <v>300</v>
      </c>
      <c r="G15" s="19">
        <f>F15/E15</f>
        <v>0.1</v>
      </c>
      <c r="H15" s="11" t="s">
        <v>43</v>
      </c>
      <c r="I15" s="11"/>
      <c r="J15" s="10" t="s">
        <v>19</v>
      </c>
    </row>
    <row r="16" spans="1:10" ht="60" customHeight="1">
      <c r="A16" s="10">
        <v>10</v>
      </c>
      <c r="B16" s="11" t="s">
        <v>44</v>
      </c>
      <c r="C16" s="11" t="s">
        <v>45</v>
      </c>
      <c r="D16" s="10" t="s">
        <v>22</v>
      </c>
      <c r="E16" s="12">
        <v>3000</v>
      </c>
      <c r="F16" s="13">
        <v>0</v>
      </c>
      <c r="G16" s="19">
        <f t="shared" si="0"/>
        <v>0</v>
      </c>
      <c r="H16" s="11" t="s">
        <v>46</v>
      </c>
      <c r="I16" s="11" t="s">
        <v>47</v>
      </c>
      <c r="J16" s="10" t="s">
        <v>48</v>
      </c>
    </row>
    <row r="17" spans="1:10" ht="109.5" customHeight="1">
      <c r="A17" s="10">
        <v>11</v>
      </c>
      <c r="B17" s="11" t="s">
        <v>49</v>
      </c>
      <c r="C17" s="10" t="s">
        <v>50</v>
      </c>
      <c r="D17" s="10" t="s">
        <v>50</v>
      </c>
      <c r="E17" s="12">
        <v>12000</v>
      </c>
      <c r="F17" s="13">
        <v>2100</v>
      </c>
      <c r="G17" s="19">
        <f t="shared" si="0"/>
        <v>0.17499999999999999</v>
      </c>
      <c r="H17" s="11" t="s">
        <v>51</v>
      </c>
      <c r="I17" s="11"/>
      <c r="J17" s="10" t="s">
        <v>19</v>
      </c>
    </row>
    <row r="18" spans="1:10" ht="101.25" customHeight="1">
      <c r="A18" s="10">
        <v>12</v>
      </c>
      <c r="B18" s="11" t="s">
        <v>52</v>
      </c>
      <c r="C18" s="10" t="s">
        <v>50</v>
      </c>
      <c r="D18" s="10" t="s">
        <v>50</v>
      </c>
      <c r="E18" s="12">
        <v>9000</v>
      </c>
      <c r="F18" s="13">
        <v>2000</v>
      </c>
      <c r="G18" s="19">
        <f>F18/E18</f>
        <v>0.22222222222222221</v>
      </c>
      <c r="H18" s="11" t="s">
        <v>53</v>
      </c>
      <c r="I18" s="11"/>
      <c r="J18" s="10" t="s">
        <v>19</v>
      </c>
    </row>
    <row r="19" spans="1:10" ht="51.75" customHeight="1">
      <c r="A19" s="10">
        <v>13</v>
      </c>
      <c r="B19" s="11" t="s">
        <v>54</v>
      </c>
      <c r="C19" s="11" t="s">
        <v>55</v>
      </c>
      <c r="D19" s="10" t="s">
        <v>50</v>
      </c>
      <c r="E19" s="12">
        <v>3000</v>
      </c>
      <c r="F19" s="13">
        <v>800</v>
      </c>
      <c r="G19" s="19">
        <v>0.26669999999999999</v>
      </c>
      <c r="H19" s="11" t="s">
        <v>56</v>
      </c>
      <c r="I19" s="11"/>
      <c r="J19" s="10" t="s">
        <v>19</v>
      </c>
    </row>
    <row r="20" spans="1:10" ht="46.5" customHeight="1">
      <c r="A20" s="10">
        <v>14</v>
      </c>
      <c r="B20" s="11" t="s">
        <v>57</v>
      </c>
      <c r="C20" s="11" t="s">
        <v>58</v>
      </c>
      <c r="D20" s="10" t="s">
        <v>50</v>
      </c>
      <c r="E20" s="12">
        <v>3000</v>
      </c>
      <c r="F20" s="13">
        <v>1300</v>
      </c>
      <c r="G20" s="19">
        <f t="shared" si="0"/>
        <v>0.43333333333333302</v>
      </c>
      <c r="H20" s="11" t="s">
        <v>56</v>
      </c>
      <c r="I20" s="11"/>
      <c r="J20" s="10" t="s">
        <v>19</v>
      </c>
    </row>
    <row r="21" spans="1:10" ht="99" customHeight="1">
      <c r="A21" s="10">
        <v>15</v>
      </c>
      <c r="B21" s="11" t="s">
        <v>59</v>
      </c>
      <c r="C21" s="10" t="s">
        <v>60</v>
      </c>
      <c r="D21" s="10" t="s">
        <v>60</v>
      </c>
      <c r="E21" s="12">
        <v>5000</v>
      </c>
      <c r="F21" s="13">
        <v>450</v>
      </c>
      <c r="G21" s="19">
        <f t="shared" si="0"/>
        <v>0.09</v>
      </c>
      <c r="H21" s="11" t="s">
        <v>61</v>
      </c>
      <c r="I21" s="11" t="s">
        <v>62</v>
      </c>
      <c r="J21" s="10" t="s">
        <v>19</v>
      </c>
    </row>
    <row r="22" spans="1:10" ht="111.75" customHeight="1">
      <c r="A22" s="10">
        <v>16</v>
      </c>
      <c r="B22" s="11" t="s">
        <v>63</v>
      </c>
      <c r="C22" s="10" t="s">
        <v>60</v>
      </c>
      <c r="D22" s="10" t="s">
        <v>60</v>
      </c>
      <c r="E22" s="12">
        <v>3000</v>
      </c>
      <c r="F22" s="13">
        <v>720</v>
      </c>
      <c r="G22" s="19">
        <f t="shared" si="0"/>
        <v>0.24</v>
      </c>
      <c r="H22" s="11" t="s">
        <v>64</v>
      </c>
      <c r="I22" s="11" t="s">
        <v>65</v>
      </c>
      <c r="J22" s="10" t="s">
        <v>19</v>
      </c>
    </row>
    <row r="23" spans="1:10" ht="54" customHeight="1">
      <c r="A23" s="10">
        <v>17</v>
      </c>
      <c r="B23" s="11" t="s">
        <v>66</v>
      </c>
      <c r="C23" s="11" t="s">
        <v>67</v>
      </c>
      <c r="D23" s="10" t="s">
        <v>60</v>
      </c>
      <c r="E23" s="12">
        <v>17000</v>
      </c>
      <c r="F23" s="13">
        <v>5800</v>
      </c>
      <c r="G23" s="19">
        <f t="shared" si="0"/>
        <v>0.34117647058823503</v>
      </c>
      <c r="H23" s="11" t="s">
        <v>68</v>
      </c>
      <c r="I23" s="11"/>
      <c r="J23" s="10" t="s">
        <v>19</v>
      </c>
    </row>
    <row r="24" spans="1:10" ht="42" customHeight="1">
      <c r="A24" s="10">
        <v>18</v>
      </c>
      <c r="B24" s="11" t="s">
        <v>69</v>
      </c>
      <c r="C24" s="11" t="s">
        <v>70</v>
      </c>
      <c r="D24" s="10" t="s">
        <v>60</v>
      </c>
      <c r="E24" s="12">
        <v>27000</v>
      </c>
      <c r="F24" s="13">
        <v>7600</v>
      </c>
      <c r="G24" s="19">
        <f t="shared" si="0"/>
        <v>0.281481481481481</v>
      </c>
      <c r="H24" s="11" t="s">
        <v>71</v>
      </c>
      <c r="I24" s="11"/>
      <c r="J24" s="10" t="s">
        <v>19</v>
      </c>
    </row>
    <row r="25" spans="1:10" ht="51.75" customHeight="1">
      <c r="A25" s="10">
        <v>19</v>
      </c>
      <c r="B25" s="11" t="s">
        <v>72</v>
      </c>
      <c r="C25" s="11" t="s">
        <v>73</v>
      </c>
      <c r="D25" s="10" t="s">
        <v>73</v>
      </c>
      <c r="E25" s="12">
        <v>4340</v>
      </c>
      <c r="F25" s="13">
        <v>1070</v>
      </c>
      <c r="G25" s="19">
        <f t="shared" si="0"/>
        <v>0.246543778801843</v>
      </c>
      <c r="H25" s="11" t="s">
        <v>74</v>
      </c>
      <c r="I25" s="11" t="s">
        <v>75</v>
      </c>
      <c r="J25" s="10" t="s">
        <v>19</v>
      </c>
    </row>
    <row r="26" spans="1:10" ht="47.25" customHeight="1">
      <c r="A26" s="10">
        <v>20</v>
      </c>
      <c r="B26" s="11" t="s">
        <v>76</v>
      </c>
      <c r="C26" s="11" t="s">
        <v>77</v>
      </c>
      <c r="D26" s="10" t="s">
        <v>78</v>
      </c>
      <c r="E26" s="12">
        <v>4116</v>
      </c>
      <c r="F26" s="13">
        <v>4460</v>
      </c>
      <c r="G26" s="19">
        <f t="shared" si="0"/>
        <v>1.08357628765792</v>
      </c>
      <c r="H26" s="11" t="s">
        <v>79</v>
      </c>
      <c r="I26" s="11"/>
      <c r="J26" s="10" t="s">
        <v>19</v>
      </c>
    </row>
    <row r="27" spans="1:10" ht="48.95" customHeight="1">
      <c r="A27" s="10">
        <v>21</v>
      </c>
      <c r="B27" s="11" t="s">
        <v>80</v>
      </c>
      <c r="C27" s="11" t="s">
        <v>81</v>
      </c>
      <c r="D27" s="10" t="s">
        <v>82</v>
      </c>
      <c r="E27" s="12">
        <v>5000</v>
      </c>
      <c r="F27" s="13">
        <v>1110</v>
      </c>
      <c r="G27" s="19">
        <f t="shared" si="0"/>
        <v>0.222</v>
      </c>
      <c r="H27" s="11" t="s">
        <v>83</v>
      </c>
      <c r="I27" s="11"/>
      <c r="J27" s="10" t="s">
        <v>19</v>
      </c>
    </row>
    <row r="28" spans="1:10" ht="72" customHeight="1">
      <c r="A28" s="10">
        <v>22</v>
      </c>
      <c r="B28" s="11" t="s">
        <v>84</v>
      </c>
      <c r="C28" s="11" t="s">
        <v>85</v>
      </c>
      <c r="D28" s="10" t="s">
        <v>82</v>
      </c>
      <c r="E28" s="12">
        <v>5000</v>
      </c>
      <c r="F28" s="13">
        <v>1800</v>
      </c>
      <c r="G28" s="19">
        <f t="shared" si="0"/>
        <v>0.36</v>
      </c>
      <c r="H28" s="11" t="s">
        <v>86</v>
      </c>
      <c r="I28" s="11"/>
      <c r="J28" s="10" t="s">
        <v>19</v>
      </c>
    </row>
    <row r="29" spans="1:10" ht="60" customHeight="1">
      <c r="A29" s="10">
        <v>23</v>
      </c>
      <c r="B29" s="11" t="s">
        <v>87</v>
      </c>
      <c r="C29" s="11" t="s">
        <v>88</v>
      </c>
      <c r="D29" s="10" t="s">
        <v>89</v>
      </c>
      <c r="E29" s="12">
        <v>4000</v>
      </c>
      <c r="F29" s="13">
        <v>950</v>
      </c>
      <c r="G29" s="19">
        <f t="shared" si="0"/>
        <v>0.23749999999999999</v>
      </c>
      <c r="H29" s="11" t="s">
        <v>90</v>
      </c>
      <c r="I29" s="11"/>
      <c r="J29" s="10" t="s">
        <v>19</v>
      </c>
    </row>
    <row r="30" spans="1:10" ht="57" customHeight="1">
      <c r="A30" s="10">
        <v>24</v>
      </c>
      <c r="B30" s="11" t="s">
        <v>91</v>
      </c>
      <c r="C30" s="11" t="s">
        <v>92</v>
      </c>
      <c r="D30" s="10" t="s">
        <v>89</v>
      </c>
      <c r="E30" s="12">
        <v>3000</v>
      </c>
      <c r="F30" s="13">
        <v>1280</v>
      </c>
      <c r="G30" s="19">
        <f t="shared" si="0"/>
        <v>0.42666666666666703</v>
      </c>
      <c r="H30" s="11" t="s">
        <v>93</v>
      </c>
      <c r="I30" s="11" t="s">
        <v>94</v>
      </c>
      <c r="J30" s="10" t="s">
        <v>19</v>
      </c>
    </row>
    <row r="31" spans="1:10" ht="45.95" customHeight="1">
      <c r="A31" s="10">
        <v>25</v>
      </c>
      <c r="B31" s="11" t="s">
        <v>95</v>
      </c>
      <c r="C31" s="11" t="s">
        <v>96</v>
      </c>
      <c r="D31" s="10" t="s">
        <v>89</v>
      </c>
      <c r="E31" s="12">
        <v>5000</v>
      </c>
      <c r="F31" s="13">
        <v>800</v>
      </c>
      <c r="G31" s="19">
        <f t="shared" si="0"/>
        <v>0.16</v>
      </c>
      <c r="H31" s="11" t="s">
        <v>97</v>
      </c>
      <c r="I31" s="11"/>
      <c r="J31" s="10" t="s">
        <v>19</v>
      </c>
    </row>
    <row r="32" spans="1:10" ht="87" customHeight="1">
      <c r="A32" s="10">
        <v>26</v>
      </c>
      <c r="B32" s="11" t="s">
        <v>98</v>
      </c>
      <c r="C32" s="11" t="s">
        <v>99</v>
      </c>
      <c r="D32" s="10" t="s">
        <v>100</v>
      </c>
      <c r="E32" s="12">
        <v>8600</v>
      </c>
      <c r="F32" s="13">
        <v>853</v>
      </c>
      <c r="G32" s="19">
        <f t="shared" si="0"/>
        <v>9.9186046511627907E-2</v>
      </c>
      <c r="H32" s="11" t="s">
        <v>101</v>
      </c>
      <c r="I32" s="11"/>
      <c r="J32" s="10" t="s">
        <v>19</v>
      </c>
    </row>
    <row r="33" spans="1:10" s="2" customFormat="1" ht="47.1" customHeight="1">
      <c r="A33" s="5" t="s">
        <v>102</v>
      </c>
      <c r="B33" s="6" t="s">
        <v>103</v>
      </c>
      <c r="C33" s="6"/>
      <c r="D33" s="5"/>
      <c r="E33" s="7">
        <v>208626</v>
      </c>
      <c r="F33" s="8">
        <f>SUM(F34:F59)</f>
        <v>38565.699999999997</v>
      </c>
      <c r="G33" s="9">
        <f t="shared" si="0"/>
        <v>0.18485567474811401</v>
      </c>
      <c r="H33" s="6"/>
      <c r="I33" s="6"/>
      <c r="J33" s="5"/>
    </row>
    <row r="34" spans="1:10" ht="44.1" customHeight="1">
      <c r="A34" s="10">
        <v>27</v>
      </c>
      <c r="B34" s="11" t="s">
        <v>104</v>
      </c>
      <c r="C34" s="10" t="s">
        <v>105</v>
      </c>
      <c r="D34" s="10" t="s">
        <v>105</v>
      </c>
      <c r="E34" s="12">
        <v>2000</v>
      </c>
      <c r="F34" s="13">
        <v>220</v>
      </c>
      <c r="G34" s="19">
        <f t="shared" si="0"/>
        <v>0.11</v>
      </c>
      <c r="H34" s="11" t="s">
        <v>106</v>
      </c>
      <c r="I34" s="11"/>
      <c r="J34" s="10" t="s">
        <v>19</v>
      </c>
    </row>
    <row r="35" spans="1:10" ht="100.5" customHeight="1">
      <c r="A35" s="10">
        <v>28</v>
      </c>
      <c r="B35" s="11" t="s">
        <v>107</v>
      </c>
      <c r="C35" s="10" t="s">
        <v>73</v>
      </c>
      <c r="D35" s="10" t="s">
        <v>73</v>
      </c>
      <c r="E35" s="12">
        <v>30000</v>
      </c>
      <c r="F35" s="13">
        <v>4470</v>
      </c>
      <c r="G35" s="19">
        <f t="shared" si="0"/>
        <v>0.14899999999999999</v>
      </c>
      <c r="H35" s="11" t="s">
        <v>108</v>
      </c>
      <c r="I35" s="11"/>
      <c r="J35" s="10" t="s">
        <v>19</v>
      </c>
    </row>
    <row r="36" spans="1:10" ht="98.25" customHeight="1">
      <c r="A36" s="10">
        <v>29</v>
      </c>
      <c r="B36" s="11" t="s">
        <v>109</v>
      </c>
      <c r="C36" s="10" t="s">
        <v>110</v>
      </c>
      <c r="D36" s="10" t="s">
        <v>73</v>
      </c>
      <c r="E36" s="12">
        <v>15000</v>
      </c>
      <c r="F36" s="13">
        <v>2860</v>
      </c>
      <c r="G36" s="19">
        <f t="shared" si="0"/>
        <v>0.19066666666666701</v>
      </c>
      <c r="H36" s="11" t="s">
        <v>111</v>
      </c>
      <c r="I36" s="11"/>
      <c r="J36" s="10" t="s">
        <v>19</v>
      </c>
    </row>
    <row r="37" spans="1:10" ht="42.75" customHeight="1">
      <c r="A37" s="10">
        <v>30</v>
      </c>
      <c r="B37" s="11" t="s">
        <v>112</v>
      </c>
      <c r="C37" s="10" t="s">
        <v>73</v>
      </c>
      <c r="D37" s="10" t="s">
        <v>73</v>
      </c>
      <c r="E37" s="12">
        <v>3000</v>
      </c>
      <c r="F37" s="13">
        <v>500</v>
      </c>
      <c r="G37" s="19">
        <f t="shared" si="0"/>
        <v>0.16666666666666699</v>
      </c>
      <c r="H37" s="11" t="s">
        <v>113</v>
      </c>
      <c r="I37" s="11"/>
      <c r="J37" s="10" t="s">
        <v>19</v>
      </c>
    </row>
    <row r="38" spans="1:10" ht="71.25" customHeight="1">
      <c r="A38" s="10">
        <v>31</v>
      </c>
      <c r="B38" s="11" t="s">
        <v>114</v>
      </c>
      <c r="C38" s="10" t="s">
        <v>73</v>
      </c>
      <c r="D38" s="10" t="s">
        <v>73</v>
      </c>
      <c r="E38" s="12">
        <v>2000</v>
      </c>
      <c r="F38" s="13">
        <v>1804</v>
      </c>
      <c r="G38" s="19">
        <f t="shared" ref="G38:G69" si="1">F38/E38</f>
        <v>0.90200000000000002</v>
      </c>
      <c r="H38" s="11" t="s">
        <v>115</v>
      </c>
      <c r="I38" s="11"/>
      <c r="J38" s="10" t="s">
        <v>19</v>
      </c>
    </row>
    <row r="39" spans="1:10" ht="56.1" customHeight="1">
      <c r="A39" s="10">
        <v>32</v>
      </c>
      <c r="B39" s="11" t="s">
        <v>116</v>
      </c>
      <c r="C39" s="10" t="s">
        <v>73</v>
      </c>
      <c r="D39" s="10" t="s">
        <v>73</v>
      </c>
      <c r="E39" s="12">
        <v>10000</v>
      </c>
      <c r="F39" s="13">
        <v>3305</v>
      </c>
      <c r="G39" s="19">
        <f t="shared" si="1"/>
        <v>0.33050000000000002</v>
      </c>
      <c r="H39" s="11" t="s">
        <v>117</v>
      </c>
      <c r="I39" s="11"/>
      <c r="J39" s="10" t="s">
        <v>19</v>
      </c>
    </row>
    <row r="40" spans="1:10" ht="75" customHeight="1">
      <c r="A40" s="10">
        <v>33</v>
      </c>
      <c r="B40" s="11" t="s">
        <v>118</v>
      </c>
      <c r="C40" s="10" t="s">
        <v>73</v>
      </c>
      <c r="D40" s="10" t="s">
        <v>73</v>
      </c>
      <c r="E40" s="12">
        <v>10000</v>
      </c>
      <c r="F40" s="13">
        <v>3143.7</v>
      </c>
      <c r="G40" s="19">
        <f t="shared" si="1"/>
        <v>0.31436999999999998</v>
      </c>
      <c r="H40" s="11" t="s">
        <v>119</v>
      </c>
      <c r="I40" s="11"/>
      <c r="J40" s="10" t="s">
        <v>19</v>
      </c>
    </row>
    <row r="41" spans="1:10" ht="36" customHeight="1">
      <c r="A41" s="10">
        <v>34</v>
      </c>
      <c r="B41" s="11" t="s">
        <v>120</v>
      </c>
      <c r="C41" s="10" t="s">
        <v>73</v>
      </c>
      <c r="D41" s="10" t="s">
        <v>73</v>
      </c>
      <c r="E41" s="12">
        <v>5000</v>
      </c>
      <c r="F41" s="13">
        <v>0</v>
      </c>
      <c r="G41" s="19">
        <f t="shared" si="1"/>
        <v>0</v>
      </c>
      <c r="H41" s="11" t="s">
        <v>121</v>
      </c>
      <c r="I41" s="11"/>
      <c r="J41" s="10" t="s">
        <v>48</v>
      </c>
    </row>
    <row r="42" spans="1:10" ht="97.5" customHeight="1">
      <c r="A42" s="10">
        <v>35</v>
      </c>
      <c r="B42" s="11" t="s">
        <v>122</v>
      </c>
      <c r="C42" s="10" t="s">
        <v>123</v>
      </c>
      <c r="D42" s="10" t="s">
        <v>73</v>
      </c>
      <c r="E42" s="12">
        <v>10000</v>
      </c>
      <c r="F42" s="13">
        <v>2389</v>
      </c>
      <c r="G42" s="19">
        <f t="shared" si="1"/>
        <v>0.2389</v>
      </c>
      <c r="H42" s="11" t="s">
        <v>124</v>
      </c>
      <c r="I42" s="11"/>
      <c r="J42" s="10" t="s">
        <v>19</v>
      </c>
    </row>
    <row r="43" spans="1:10" ht="60.95" customHeight="1">
      <c r="A43" s="10">
        <v>36</v>
      </c>
      <c r="B43" s="11" t="s">
        <v>125</v>
      </c>
      <c r="C43" s="10" t="s">
        <v>60</v>
      </c>
      <c r="D43" s="10" t="s">
        <v>60</v>
      </c>
      <c r="E43" s="12">
        <v>2000</v>
      </c>
      <c r="F43" s="13">
        <v>570</v>
      </c>
      <c r="G43" s="19">
        <f t="shared" si="1"/>
        <v>0.28499999999999998</v>
      </c>
      <c r="H43" s="11" t="s">
        <v>126</v>
      </c>
      <c r="I43" s="11" t="s">
        <v>127</v>
      </c>
      <c r="J43" s="10" t="s">
        <v>19</v>
      </c>
    </row>
    <row r="44" spans="1:10" ht="47.25" customHeight="1">
      <c r="A44" s="10">
        <v>37</v>
      </c>
      <c r="B44" s="11" t="s">
        <v>128</v>
      </c>
      <c r="C44" s="10" t="s">
        <v>129</v>
      </c>
      <c r="D44" s="10" t="s">
        <v>129</v>
      </c>
      <c r="E44" s="12">
        <v>2000</v>
      </c>
      <c r="F44" s="13">
        <v>550</v>
      </c>
      <c r="G44" s="19">
        <f t="shared" si="1"/>
        <v>0.27500000000000002</v>
      </c>
      <c r="H44" s="11" t="s">
        <v>130</v>
      </c>
      <c r="I44" s="11"/>
      <c r="J44" s="10" t="s">
        <v>19</v>
      </c>
    </row>
    <row r="45" spans="1:10" ht="111.75" customHeight="1">
      <c r="A45" s="10">
        <v>38</v>
      </c>
      <c r="B45" s="11" t="s">
        <v>131</v>
      </c>
      <c r="C45" s="10" t="s">
        <v>132</v>
      </c>
      <c r="D45" s="10" t="s">
        <v>132</v>
      </c>
      <c r="E45" s="12">
        <v>14000</v>
      </c>
      <c r="F45" s="13">
        <v>742</v>
      </c>
      <c r="G45" s="19">
        <f t="shared" si="1"/>
        <v>5.2999999999999999E-2</v>
      </c>
      <c r="H45" s="11" t="s">
        <v>133</v>
      </c>
      <c r="I45" s="11" t="s">
        <v>134</v>
      </c>
      <c r="J45" s="10" t="s">
        <v>19</v>
      </c>
    </row>
    <row r="46" spans="1:10" ht="66.75" customHeight="1">
      <c r="A46" s="10">
        <v>39</v>
      </c>
      <c r="B46" s="11" t="s">
        <v>135</v>
      </c>
      <c r="C46" s="10" t="s">
        <v>136</v>
      </c>
      <c r="D46" s="10" t="s">
        <v>136</v>
      </c>
      <c r="E46" s="12">
        <v>10000</v>
      </c>
      <c r="F46" s="13">
        <v>450</v>
      </c>
      <c r="G46" s="19">
        <f t="shared" si="1"/>
        <v>4.4999999999999998E-2</v>
      </c>
      <c r="H46" s="11" t="s">
        <v>137</v>
      </c>
      <c r="I46" s="11" t="s">
        <v>138</v>
      </c>
      <c r="J46" s="10" t="s">
        <v>19</v>
      </c>
    </row>
    <row r="47" spans="1:10" ht="51.75" customHeight="1">
      <c r="A47" s="10">
        <v>40</v>
      </c>
      <c r="B47" s="11" t="s">
        <v>139</v>
      </c>
      <c r="C47" s="11" t="s">
        <v>140</v>
      </c>
      <c r="D47" s="10" t="s">
        <v>140</v>
      </c>
      <c r="E47" s="12">
        <v>17500</v>
      </c>
      <c r="F47" s="13">
        <v>342</v>
      </c>
      <c r="G47" s="19">
        <f t="shared" si="1"/>
        <v>1.9542857142857101E-2</v>
      </c>
      <c r="H47" s="11" t="s">
        <v>141</v>
      </c>
      <c r="I47" s="11"/>
      <c r="J47" s="10" t="s">
        <v>19</v>
      </c>
    </row>
    <row r="48" spans="1:10" ht="34.5" customHeight="1">
      <c r="A48" s="10">
        <v>41</v>
      </c>
      <c r="B48" s="11" t="s">
        <v>142</v>
      </c>
      <c r="C48" s="11" t="s">
        <v>140</v>
      </c>
      <c r="D48" s="10" t="s">
        <v>143</v>
      </c>
      <c r="E48" s="12">
        <v>2000</v>
      </c>
      <c r="F48" s="13">
        <v>0</v>
      </c>
      <c r="G48" s="19">
        <f t="shared" si="1"/>
        <v>0</v>
      </c>
      <c r="H48" s="14" t="s">
        <v>144</v>
      </c>
      <c r="I48" s="14" t="s">
        <v>145</v>
      </c>
      <c r="J48" s="10" t="s">
        <v>48</v>
      </c>
    </row>
    <row r="49" spans="1:10" ht="69.75" customHeight="1">
      <c r="A49" s="10">
        <v>42</v>
      </c>
      <c r="B49" s="11" t="s">
        <v>146</v>
      </c>
      <c r="C49" s="11" t="s">
        <v>147</v>
      </c>
      <c r="D49" s="10" t="s">
        <v>148</v>
      </c>
      <c r="E49" s="12">
        <v>3080</v>
      </c>
      <c r="F49" s="13">
        <v>550</v>
      </c>
      <c r="G49" s="19">
        <f t="shared" si="1"/>
        <v>0.17857142857142899</v>
      </c>
      <c r="H49" s="11" t="s">
        <v>149</v>
      </c>
      <c r="I49" s="11"/>
      <c r="J49" s="10" t="s">
        <v>19</v>
      </c>
    </row>
    <row r="50" spans="1:10" ht="159.75" customHeight="1">
      <c r="A50" s="10">
        <v>43</v>
      </c>
      <c r="B50" s="11" t="s">
        <v>150</v>
      </c>
      <c r="C50" s="11" t="s">
        <v>151</v>
      </c>
      <c r="D50" s="10" t="s">
        <v>152</v>
      </c>
      <c r="E50" s="12">
        <v>10000</v>
      </c>
      <c r="F50" s="12">
        <v>9017</v>
      </c>
      <c r="G50" s="19">
        <f t="shared" si="1"/>
        <v>0.90169999999999995</v>
      </c>
      <c r="H50" s="11" t="s">
        <v>153</v>
      </c>
      <c r="I50" s="11" t="s">
        <v>154</v>
      </c>
      <c r="J50" s="10" t="s">
        <v>19</v>
      </c>
    </row>
    <row r="51" spans="1:10" ht="130.5" customHeight="1">
      <c r="A51" s="10">
        <v>44</v>
      </c>
      <c r="B51" s="11" t="s">
        <v>155</v>
      </c>
      <c r="C51" s="11" t="s">
        <v>151</v>
      </c>
      <c r="D51" s="10" t="s">
        <v>152</v>
      </c>
      <c r="E51" s="12">
        <v>12000</v>
      </c>
      <c r="F51" s="13">
        <v>960</v>
      </c>
      <c r="G51" s="19">
        <f t="shared" si="1"/>
        <v>0.08</v>
      </c>
      <c r="H51" s="11" t="s">
        <v>156</v>
      </c>
      <c r="I51" s="11"/>
      <c r="J51" s="10" t="s">
        <v>19</v>
      </c>
    </row>
    <row r="52" spans="1:10" ht="51" customHeight="1">
      <c r="A52" s="10">
        <v>45</v>
      </c>
      <c r="B52" s="11" t="s">
        <v>157</v>
      </c>
      <c r="C52" s="10" t="s">
        <v>158</v>
      </c>
      <c r="D52" s="10" t="s">
        <v>158</v>
      </c>
      <c r="E52" s="12">
        <v>2000</v>
      </c>
      <c r="F52" s="13">
        <v>300</v>
      </c>
      <c r="G52" s="19">
        <f t="shared" si="1"/>
        <v>0.15</v>
      </c>
      <c r="H52" s="11" t="s">
        <v>159</v>
      </c>
      <c r="I52" s="11"/>
      <c r="J52" s="10" t="s">
        <v>19</v>
      </c>
    </row>
    <row r="53" spans="1:10" ht="45.75" customHeight="1">
      <c r="A53" s="10">
        <v>46</v>
      </c>
      <c r="B53" s="11" t="s">
        <v>160</v>
      </c>
      <c r="C53" s="11" t="s">
        <v>161</v>
      </c>
      <c r="D53" s="10" t="s">
        <v>162</v>
      </c>
      <c r="E53" s="12">
        <v>12000</v>
      </c>
      <c r="F53" s="13">
        <v>200</v>
      </c>
      <c r="G53" s="19">
        <f t="shared" si="1"/>
        <v>1.6666666666666701E-2</v>
      </c>
      <c r="H53" s="15" t="s">
        <v>163</v>
      </c>
      <c r="I53" s="11"/>
      <c r="J53" s="10" t="s">
        <v>19</v>
      </c>
    </row>
    <row r="54" spans="1:10" ht="61.5" customHeight="1">
      <c r="A54" s="10">
        <v>47</v>
      </c>
      <c r="B54" s="11" t="s">
        <v>164</v>
      </c>
      <c r="C54" s="11" t="s">
        <v>165</v>
      </c>
      <c r="D54" s="10" t="s">
        <v>166</v>
      </c>
      <c r="E54" s="12">
        <v>5625</v>
      </c>
      <c r="F54" s="13">
        <v>850</v>
      </c>
      <c r="G54" s="19">
        <f t="shared" si="1"/>
        <v>0.151111111111111</v>
      </c>
      <c r="H54" s="11" t="s">
        <v>167</v>
      </c>
      <c r="I54" s="11"/>
      <c r="J54" s="10" t="s">
        <v>19</v>
      </c>
    </row>
    <row r="55" spans="1:10" ht="48" customHeight="1">
      <c r="A55" s="10">
        <v>48</v>
      </c>
      <c r="B55" s="11" t="s">
        <v>168</v>
      </c>
      <c r="C55" s="10" t="s">
        <v>169</v>
      </c>
      <c r="D55" s="10" t="s">
        <v>89</v>
      </c>
      <c r="E55" s="12">
        <v>3000</v>
      </c>
      <c r="F55" s="13">
        <v>800</v>
      </c>
      <c r="G55" s="19">
        <f t="shared" si="1"/>
        <v>0.266666666666667</v>
      </c>
      <c r="H55" s="11" t="s">
        <v>170</v>
      </c>
      <c r="I55" s="11"/>
      <c r="J55" s="10" t="s">
        <v>19</v>
      </c>
    </row>
    <row r="56" spans="1:10" ht="53.25" customHeight="1">
      <c r="A56" s="10">
        <v>49</v>
      </c>
      <c r="B56" s="11" t="s">
        <v>171</v>
      </c>
      <c r="C56" s="10" t="s">
        <v>172</v>
      </c>
      <c r="D56" s="10" t="s">
        <v>89</v>
      </c>
      <c r="E56" s="12">
        <v>7000</v>
      </c>
      <c r="F56" s="13">
        <v>1800</v>
      </c>
      <c r="G56" s="19">
        <f t="shared" si="1"/>
        <v>0.25714285714285701</v>
      </c>
      <c r="H56" s="11" t="s">
        <v>173</v>
      </c>
      <c r="I56" s="11"/>
      <c r="J56" s="10" t="s">
        <v>19</v>
      </c>
    </row>
    <row r="57" spans="1:10" ht="72" customHeight="1">
      <c r="A57" s="10">
        <v>50</v>
      </c>
      <c r="B57" s="11" t="s">
        <v>174</v>
      </c>
      <c r="C57" s="10" t="s">
        <v>175</v>
      </c>
      <c r="D57" s="10" t="s">
        <v>89</v>
      </c>
      <c r="E57" s="12">
        <v>5000</v>
      </c>
      <c r="F57" s="13">
        <v>598</v>
      </c>
      <c r="G57" s="19">
        <f t="shared" si="1"/>
        <v>0.1196</v>
      </c>
      <c r="H57" s="11" t="s">
        <v>176</v>
      </c>
      <c r="I57" s="11"/>
      <c r="J57" s="10" t="s">
        <v>19</v>
      </c>
    </row>
    <row r="58" spans="1:10" ht="36" customHeight="1">
      <c r="A58" s="10">
        <v>51</v>
      </c>
      <c r="B58" s="11" t="s">
        <v>177</v>
      </c>
      <c r="C58" s="10" t="s">
        <v>178</v>
      </c>
      <c r="D58" s="10" t="s">
        <v>89</v>
      </c>
      <c r="E58" s="12">
        <v>4421</v>
      </c>
      <c r="F58" s="13">
        <v>833</v>
      </c>
      <c r="G58" s="19">
        <f t="shared" si="1"/>
        <v>0.188418909748926</v>
      </c>
      <c r="H58" s="11" t="s">
        <v>179</v>
      </c>
      <c r="I58" s="11"/>
      <c r="J58" s="10" t="s">
        <v>19</v>
      </c>
    </row>
    <row r="59" spans="1:10" ht="51" customHeight="1">
      <c r="A59" s="10">
        <v>52</v>
      </c>
      <c r="B59" s="11" t="s">
        <v>180</v>
      </c>
      <c r="C59" s="10" t="s">
        <v>89</v>
      </c>
      <c r="D59" s="10" t="s">
        <v>89</v>
      </c>
      <c r="E59" s="12">
        <v>10000</v>
      </c>
      <c r="F59" s="13">
        <v>1312</v>
      </c>
      <c r="G59" s="19">
        <f t="shared" si="1"/>
        <v>0.13120000000000001</v>
      </c>
      <c r="H59" s="11" t="s">
        <v>181</v>
      </c>
      <c r="I59" s="11"/>
      <c r="J59" s="10" t="s">
        <v>19</v>
      </c>
    </row>
    <row r="60" spans="1:10" s="2" customFormat="1" ht="36" customHeight="1">
      <c r="A60" s="5" t="s">
        <v>182</v>
      </c>
      <c r="B60" s="6" t="s">
        <v>183</v>
      </c>
      <c r="C60" s="6"/>
      <c r="D60" s="5"/>
      <c r="E60" s="7">
        <v>106471</v>
      </c>
      <c r="F60" s="8">
        <f>SUM(F61:F72)</f>
        <v>7272</v>
      </c>
      <c r="G60" s="9">
        <f t="shared" si="1"/>
        <v>6.8300288341426305E-2</v>
      </c>
      <c r="H60" s="6"/>
      <c r="I60" s="6"/>
      <c r="J60" s="5"/>
    </row>
    <row r="61" spans="1:10" ht="68.25" customHeight="1">
      <c r="A61" s="10">
        <v>53</v>
      </c>
      <c r="B61" s="11" t="s">
        <v>184</v>
      </c>
      <c r="C61" s="10" t="s">
        <v>185</v>
      </c>
      <c r="D61" s="10" t="s">
        <v>185</v>
      </c>
      <c r="E61" s="12">
        <v>5000</v>
      </c>
      <c r="F61" s="13">
        <v>920</v>
      </c>
      <c r="G61" s="19">
        <f t="shared" si="1"/>
        <v>0.184</v>
      </c>
      <c r="H61" s="15" t="s">
        <v>186</v>
      </c>
      <c r="I61" s="11"/>
      <c r="J61" s="10" t="s">
        <v>19</v>
      </c>
    </row>
    <row r="62" spans="1:10" ht="62.25" customHeight="1">
      <c r="A62" s="10">
        <v>54</v>
      </c>
      <c r="B62" s="11" t="s">
        <v>187</v>
      </c>
      <c r="C62" s="10" t="s">
        <v>185</v>
      </c>
      <c r="D62" s="10" t="s">
        <v>185</v>
      </c>
      <c r="E62" s="12">
        <v>15000</v>
      </c>
      <c r="F62" s="13">
        <v>500</v>
      </c>
      <c r="G62" s="19">
        <f t="shared" si="1"/>
        <v>3.3333333333333298E-2</v>
      </c>
      <c r="H62" s="15" t="s">
        <v>188</v>
      </c>
      <c r="I62" s="11"/>
      <c r="J62" s="10" t="s">
        <v>19</v>
      </c>
    </row>
    <row r="63" spans="1:10" ht="121.5" customHeight="1">
      <c r="A63" s="10">
        <v>55</v>
      </c>
      <c r="B63" s="11" t="s">
        <v>189</v>
      </c>
      <c r="C63" s="10" t="s">
        <v>190</v>
      </c>
      <c r="D63" s="10" t="s">
        <v>190</v>
      </c>
      <c r="E63" s="12">
        <v>20000</v>
      </c>
      <c r="F63" s="13">
        <v>1000</v>
      </c>
      <c r="G63" s="19">
        <f t="shared" si="1"/>
        <v>0.05</v>
      </c>
      <c r="H63" s="15" t="s">
        <v>191</v>
      </c>
      <c r="I63" s="11" t="s">
        <v>192</v>
      </c>
      <c r="J63" s="10" t="s">
        <v>19</v>
      </c>
    </row>
    <row r="64" spans="1:10" ht="60.75" customHeight="1">
      <c r="A64" s="10">
        <v>56</v>
      </c>
      <c r="B64" s="11" t="s">
        <v>193</v>
      </c>
      <c r="C64" s="10" t="s">
        <v>162</v>
      </c>
      <c r="D64" s="10" t="s">
        <v>162</v>
      </c>
      <c r="E64" s="12">
        <v>15000</v>
      </c>
      <c r="F64" s="13">
        <v>1500</v>
      </c>
      <c r="G64" s="19">
        <f t="shared" si="1"/>
        <v>0.1</v>
      </c>
      <c r="H64" s="15" t="s">
        <v>194</v>
      </c>
      <c r="I64" s="11" t="s">
        <v>195</v>
      </c>
      <c r="J64" s="10" t="s">
        <v>19</v>
      </c>
    </row>
    <row r="65" spans="1:10" ht="177.75" customHeight="1">
      <c r="A65" s="10">
        <v>57</v>
      </c>
      <c r="B65" s="11" t="s">
        <v>196</v>
      </c>
      <c r="C65" s="10" t="s">
        <v>73</v>
      </c>
      <c r="D65" s="10" t="s">
        <v>73</v>
      </c>
      <c r="E65" s="12">
        <v>10000</v>
      </c>
      <c r="F65" s="13">
        <v>85</v>
      </c>
      <c r="G65" s="19">
        <f t="shared" si="1"/>
        <v>8.5000000000000006E-3</v>
      </c>
      <c r="H65" s="11" t="s">
        <v>197</v>
      </c>
      <c r="I65" s="11" t="s">
        <v>198</v>
      </c>
      <c r="J65" s="10" t="s">
        <v>19</v>
      </c>
    </row>
    <row r="66" spans="1:10" ht="56.25" customHeight="1">
      <c r="A66" s="10">
        <v>58</v>
      </c>
      <c r="B66" s="11" t="s">
        <v>199</v>
      </c>
      <c r="C66" s="10" t="s">
        <v>73</v>
      </c>
      <c r="D66" s="10" t="s">
        <v>73</v>
      </c>
      <c r="E66" s="12">
        <v>4731</v>
      </c>
      <c r="F66" s="13">
        <v>36</v>
      </c>
      <c r="G66" s="19">
        <f t="shared" si="1"/>
        <v>7.60938490805327E-3</v>
      </c>
      <c r="H66" s="11" t="s">
        <v>200</v>
      </c>
      <c r="I66" s="11"/>
      <c r="J66" s="10" t="s">
        <v>19</v>
      </c>
    </row>
    <row r="67" spans="1:10" ht="135" customHeight="1">
      <c r="A67" s="10">
        <v>59</v>
      </c>
      <c r="B67" s="11" t="s">
        <v>201</v>
      </c>
      <c r="C67" s="10" t="s">
        <v>73</v>
      </c>
      <c r="D67" s="10" t="s">
        <v>73</v>
      </c>
      <c r="E67" s="12">
        <v>6625</v>
      </c>
      <c r="F67" s="13">
        <v>135</v>
      </c>
      <c r="G67" s="19">
        <f t="shared" si="1"/>
        <v>2.0377358490565999E-2</v>
      </c>
      <c r="H67" s="11" t="s">
        <v>202</v>
      </c>
      <c r="I67" s="11" t="s">
        <v>203</v>
      </c>
      <c r="J67" s="10" t="s">
        <v>19</v>
      </c>
    </row>
    <row r="68" spans="1:10" ht="103.5" customHeight="1">
      <c r="A68" s="10">
        <v>60</v>
      </c>
      <c r="B68" s="11" t="s">
        <v>204</v>
      </c>
      <c r="C68" s="10" t="s">
        <v>73</v>
      </c>
      <c r="D68" s="10" t="s">
        <v>73</v>
      </c>
      <c r="E68" s="12">
        <v>2000</v>
      </c>
      <c r="F68" s="13">
        <v>530</v>
      </c>
      <c r="G68" s="19">
        <f t="shared" si="1"/>
        <v>0.26500000000000001</v>
      </c>
      <c r="H68" s="11" t="s">
        <v>205</v>
      </c>
      <c r="I68" s="11"/>
      <c r="J68" s="10" t="s">
        <v>19</v>
      </c>
    </row>
    <row r="69" spans="1:10" ht="216" customHeight="1">
      <c r="A69" s="10">
        <v>61</v>
      </c>
      <c r="B69" s="11" t="s">
        <v>206</v>
      </c>
      <c r="C69" s="10" t="s">
        <v>73</v>
      </c>
      <c r="D69" s="10" t="s">
        <v>73</v>
      </c>
      <c r="E69" s="12">
        <v>13115</v>
      </c>
      <c r="F69" s="13">
        <v>365</v>
      </c>
      <c r="G69" s="19">
        <f t="shared" si="1"/>
        <v>2.78307281738467E-2</v>
      </c>
      <c r="H69" s="11" t="s">
        <v>207</v>
      </c>
      <c r="I69" s="11" t="s">
        <v>208</v>
      </c>
      <c r="J69" s="10" t="s">
        <v>19</v>
      </c>
    </row>
    <row r="70" spans="1:10" ht="151.5" customHeight="1">
      <c r="A70" s="10">
        <v>62</v>
      </c>
      <c r="B70" s="11" t="s">
        <v>209</v>
      </c>
      <c r="C70" s="10" t="s">
        <v>73</v>
      </c>
      <c r="D70" s="10" t="s">
        <v>73</v>
      </c>
      <c r="E70" s="12">
        <v>2000</v>
      </c>
      <c r="F70" s="13">
        <v>700</v>
      </c>
      <c r="G70" s="19">
        <f t="shared" ref="G70:G79" si="2">F70/E70</f>
        <v>0.35</v>
      </c>
      <c r="H70" s="11" t="s">
        <v>210</v>
      </c>
      <c r="I70" s="11"/>
      <c r="J70" s="10" t="s">
        <v>19</v>
      </c>
    </row>
    <row r="71" spans="1:10" ht="69.75" customHeight="1">
      <c r="A71" s="10">
        <v>63</v>
      </c>
      <c r="B71" s="11" t="s">
        <v>211</v>
      </c>
      <c r="C71" s="10" t="s">
        <v>73</v>
      </c>
      <c r="D71" s="10" t="s">
        <v>73</v>
      </c>
      <c r="E71" s="12">
        <v>8000</v>
      </c>
      <c r="F71" s="13">
        <v>501</v>
      </c>
      <c r="G71" s="19">
        <f t="shared" si="2"/>
        <v>6.2625E-2</v>
      </c>
      <c r="H71" s="11" t="s">
        <v>212</v>
      </c>
      <c r="I71" s="11" t="s">
        <v>213</v>
      </c>
      <c r="J71" s="10" t="s">
        <v>19</v>
      </c>
    </row>
    <row r="72" spans="1:10" ht="108" customHeight="1">
      <c r="A72" s="10">
        <v>64</v>
      </c>
      <c r="B72" s="11" t="s">
        <v>214</v>
      </c>
      <c r="C72" s="10" t="s">
        <v>50</v>
      </c>
      <c r="D72" s="10" t="s">
        <v>50</v>
      </c>
      <c r="E72" s="12">
        <v>5000</v>
      </c>
      <c r="F72" s="13">
        <v>1000</v>
      </c>
      <c r="G72" s="19">
        <f t="shared" si="2"/>
        <v>0.2</v>
      </c>
      <c r="H72" s="11" t="s">
        <v>215</v>
      </c>
      <c r="I72" s="11"/>
      <c r="J72" s="10" t="s">
        <v>19</v>
      </c>
    </row>
    <row r="73" spans="1:10" s="2" customFormat="1" ht="33" customHeight="1">
      <c r="A73" s="5" t="s">
        <v>216</v>
      </c>
      <c r="B73" s="6" t="s">
        <v>217</v>
      </c>
      <c r="C73" s="6"/>
      <c r="D73" s="5"/>
      <c r="E73" s="7">
        <v>70500</v>
      </c>
      <c r="F73" s="8">
        <f>SUM(F74:F79)</f>
        <v>23525</v>
      </c>
      <c r="G73" s="9">
        <f t="shared" si="2"/>
        <v>0.33368794326241102</v>
      </c>
      <c r="H73" s="6"/>
      <c r="I73" s="6"/>
      <c r="J73" s="5"/>
    </row>
    <row r="74" spans="1:10" ht="85.5" customHeight="1">
      <c r="A74" s="10">
        <v>65</v>
      </c>
      <c r="B74" s="11" t="s">
        <v>218</v>
      </c>
      <c r="C74" s="11" t="s">
        <v>219</v>
      </c>
      <c r="D74" s="10" t="s">
        <v>162</v>
      </c>
      <c r="E74" s="12">
        <v>12000</v>
      </c>
      <c r="F74" s="13">
        <v>8800</v>
      </c>
      <c r="G74" s="19">
        <f t="shared" si="2"/>
        <v>0.73333333333333295</v>
      </c>
      <c r="H74" s="15" t="s">
        <v>220</v>
      </c>
      <c r="I74" s="11"/>
      <c r="J74" s="10" t="s">
        <v>19</v>
      </c>
    </row>
    <row r="75" spans="1:10" ht="75" customHeight="1">
      <c r="A75" s="10">
        <v>66</v>
      </c>
      <c r="B75" s="11" t="s">
        <v>221</v>
      </c>
      <c r="C75" s="11" t="s">
        <v>222</v>
      </c>
      <c r="D75" s="10" t="s">
        <v>162</v>
      </c>
      <c r="E75" s="12">
        <v>3000</v>
      </c>
      <c r="F75" s="13">
        <v>1300</v>
      </c>
      <c r="G75" s="19">
        <f t="shared" si="2"/>
        <v>0.43333333333333302</v>
      </c>
      <c r="H75" s="15" t="s">
        <v>223</v>
      </c>
      <c r="I75" s="11"/>
      <c r="J75" s="10" t="s">
        <v>19</v>
      </c>
    </row>
    <row r="76" spans="1:10" ht="60" customHeight="1">
      <c r="A76" s="10">
        <v>67</v>
      </c>
      <c r="B76" s="11" t="s">
        <v>224</v>
      </c>
      <c r="C76" s="10" t="s">
        <v>225</v>
      </c>
      <c r="D76" s="10" t="s">
        <v>162</v>
      </c>
      <c r="E76" s="12">
        <v>3500</v>
      </c>
      <c r="F76" s="13">
        <v>800</v>
      </c>
      <c r="G76" s="19">
        <f t="shared" si="2"/>
        <v>0.22857142857142901</v>
      </c>
      <c r="H76" s="15" t="s">
        <v>226</v>
      </c>
      <c r="I76" s="11"/>
      <c r="J76" s="10" t="s">
        <v>19</v>
      </c>
    </row>
    <row r="77" spans="1:10" ht="85.5" customHeight="1">
      <c r="A77" s="10">
        <v>68</v>
      </c>
      <c r="B77" s="11" t="s">
        <v>227</v>
      </c>
      <c r="C77" s="11" t="s">
        <v>228</v>
      </c>
      <c r="D77" s="10" t="s">
        <v>162</v>
      </c>
      <c r="E77" s="12">
        <v>20000</v>
      </c>
      <c r="F77" s="13">
        <v>5005</v>
      </c>
      <c r="G77" s="19">
        <f t="shared" si="2"/>
        <v>0.25024999999999997</v>
      </c>
      <c r="H77" s="15" t="s">
        <v>229</v>
      </c>
      <c r="I77" s="11"/>
      <c r="J77" s="10" t="s">
        <v>19</v>
      </c>
    </row>
    <row r="78" spans="1:10" ht="77.25" customHeight="1">
      <c r="A78" s="10">
        <v>69</v>
      </c>
      <c r="B78" s="11" t="s">
        <v>230</v>
      </c>
      <c r="C78" s="10" t="s">
        <v>231</v>
      </c>
      <c r="D78" s="10" t="s">
        <v>162</v>
      </c>
      <c r="E78" s="12">
        <v>12000</v>
      </c>
      <c r="F78" s="13">
        <v>1200</v>
      </c>
      <c r="G78" s="19">
        <f t="shared" si="2"/>
        <v>0.1</v>
      </c>
      <c r="H78" s="15" t="s">
        <v>232</v>
      </c>
      <c r="I78" s="11"/>
      <c r="J78" s="10" t="s">
        <v>19</v>
      </c>
    </row>
    <row r="79" spans="1:10" ht="234.75" customHeight="1">
      <c r="A79" s="10">
        <v>70</v>
      </c>
      <c r="B79" s="11" t="s">
        <v>233</v>
      </c>
      <c r="C79" s="10" t="s">
        <v>73</v>
      </c>
      <c r="D79" s="10" t="s">
        <v>73</v>
      </c>
      <c r="E79" s="12">
        <v>20000</v>
      </c>
      <c r="F79" s="13">
        <v>6420</v>
      </c>
      <c r="G79" s="19">
        <f t="shared" si="2"/>
        <v>0.32100000000000001</v>
      </c>
      <c r="H79" s="11" t="s">
        <v>234</v>
      </c>
      <c r="I79" s="11"/>
      <c r="J79" s="10" t="s">
        <v>19</v>
      </c>
    </row>
  </sheetData>
  <mergeCells count="2">
    <mergeCell ref="A2:J2"/>
    <mergeCell ref="A3:J3"/>
  </mergeCells>
  <phoneticPr fontId="9" type="noConversion"/>
  <printOptions horizontalCentered="1" verticalCentered="1"/>
  <pageMargins left="0.39305555555555599" right="0.39305555555555599" top="0.59027777777777801" bottom="0.39305555555555599" header="0.51180555555555596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续建项目</vt:lpstr>
      <vt:lpstr>续建项目!Print_Titles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2018-05-07T03:40:32Z</cp:lastPrinted>
  <dcterms:created xsi:type="dcterms:W3CDTF">2018-03-05T07:39:00Z</dcterms:created>
  <dcterms:modified xsi:type="dcterms:W3CDTF">2018-05-07T03:41:40Z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